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6C1B888F-7918-4C67-8D11-2DCBFC0C2603}" xr6:coauthVersionLast="45" xr6:coauthVersionMax="45" xr10:uidLastSave="{00000000-0000-0000-0000-000000000000}"/>
  <bookViews>
    <workbookView xWindow="7005" yWindow="1290" windowWidth="24030" windowHeight="15870" xr2:uid="{638B7587-34EB-45DF-B2E4-A3D5542D7AE7}"/>
  </bookViews>
  <sheets>
    <sheet name="Short Pu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3" i="1" s="1"/>
  <c r="D14" i="1" s="1"/>
  <c r="D18" i="1" l="1"/>
  <c r="D19" i="1" s="1"/>
  <c r="J6" i="1"/>
</calcChain>
</file>

<file path=xl/sharedStrings.xml><?xml version="1.0" encoding="utf-8"?>
<sst xmlns="http://schemas.openxmlformats.org/spreadsheetml/2006/main" count="17" uniqueCount="17">
  <si>
    <t>Trade Open Date:</t>
  </si>
  <si>
    <t>Trade Expiration Date:</t>
  </si>
  <si>
    <t>Stock Price:</t>
  </si>
  <si>
    <t>Premium Received:</t>
  </si>
  <si>
    <t>Contracts Traded:</t>
  </si>
  <si>
    <t>Total Days In Trade:</t>
  </si>
  <si>
    <t>Dicount vs. Buying Today:</t>
  </si>
  <si>
    <t>Strike Price:</t>
  </si>
  <si>
    <t>Option 1 Return Statistics (Stock Stays Above Strike Price)</t>
  </si>
  <si>
    <t>Profit:</t>
  </si>
  <si>
    <t>Buying Power Effect:</t>
  </si>
  <si>
    <t>Percentage Return:</t>
  </si>
  <si>
    <t>Annualzed Percentage Return:</t>
  </si>
  <si>
    <t>Option 2 Return Statistics (Stock Falls Below Strike Price)</t>
  </si>
  <si>
    <t>Broker Fee Per Contract:</t>
  </si>
  <si>
    <t>Stock Purchase Price Cost Basis:</t>
  </si>
  <si>
    <t>Option Trading Facts (Fill In The Boxed Fields)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</si>
</sst>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right"/>
    </xf>
    <xf numFmtId="44" fontId="0" fillId="0" borderId="0" xfId="0" applyNumberFormat="1"/>
    <xf numFmtId="164" fontId="0" fillId="0" borderId="0" xfId="2" applyNumberFormat="1" applyFont="1"/>
    <xf numFmtId="0" fontId="0" fillId="0" borderId="0" xfId="0" applyBorder="1"/>
    <xf numFmtId="44" fontId="0" fillId="3" borderId="1" xfId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B572-720D-4260-BC5D-5551B6DDC9C2}">
  <dimension ref="A1:K19"/>
  <sheetViews>
    <sheetView tabSelected="1" view="pageLayout" zoomScaleNormal="100" workbookViewId="0">
      <selection activeCell="D7" sqref="D7"/>
    </sheetView>
  </sheetViews>
  <sheetFormatPr defaultRowHeight="15" x14ac:dyDescent="0.25"/>
  <cols>
    <col min="4" max="4" width="10.5703125" bestFit="1" customWidth="1"/>
    <col min="5" max="5" width="8.5703125" customWidth="1"/>
    <col min="6" max="6" width="7.140625" customWidth="1"/>
    <col min="10" max="10" width="9.7109375" bestFit="1" customWidth="1"/>
  </cols>
  <sheetData>
    <row r="1" spans="1:11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25">
      <c r="A3" s="11" t="s">
        <v>3</v>
      </c>
      <c r="B3" s="11"/>
      <c r="C3" s="11"/>
      <c r="D3" s="6">
        <v>1.68</v>
      </c>
      <c r="G3" s="11" t="s">
        <v>0</v>
      </c>
      <c r="H3" s="11"/>
      <c r="I3" s="11"/>
      <c r="J3" s="8">
        <v>43956</v>
      </c>
    </row>
    <row r="4" spans="1:11" x14ac:dyDescent="0.25">
      <c r="A4" s="11" t="s">
        <v>2</v>
      </c>
      <c r="B4" s="11"/>
      <c r="C4" s="11"/>
      <c r="D4" s="6">
        <v>33.520000000000003</v>
      </c>
      <c r="G4" s="11" t="s">
        <v>1</v>
      </c>
      <c r="H4" s="11"/>
      <c r="I4" s="11"/>
      <c r="J4" s="8">
        <v>44001</v>
      </c>
    </row>
    <row r="5" spans="1:11" x14ac:dyDescent="0.25">
      <c r="A5" s="11" t="s">
        <v>7</v>
      </c>
      <c r="B5" s="11"/>
      <c r="C5" s="11"/>
      <c r="D5" s="6">
        <v>32</v>
      </c>
      <c r="G5" s="2"/>
      <c r="H5" s="2"/>
      <c r="I5" s="2"/>
      <c r="J5" s="1"/>
    </row>
    <row r="6" spans="1:11" x14ac:dyDescent="0.25">
      <c r="A6" s="11" t="s">
        <v>14</v>
      </c>
      <c r="B6" s="11"/>
      <c r="C6" s="11"/>
      <c r="D6" s="6">
        <v>0</v>
      </c>
      <c r="G6" s="11" t="s">
        <v>5</v>
      </c>
      <c r="H6" s="11"/>
      <c r="I6" s="11"/>
      <c r="J6" s="5">
        <f>_xlfn.DAYS(J4,J3)</f>
        <v>45</v>
      </c>
    </row>
    <row r="7" spans="1:11" x14ac:dyDescent="0.25">
      <c r="A7" s="11" t="s">
        <v>4</v>
      </c>
      <c r="B7" s="11"/>
      <c r="C7" s="11"/>
      <c r="D7" s="7">
        <v>1</v>
      </c>
    </row>
    <row r="9" spans="1:11" x14ac:dyDescent="0.25">
      <c r="A9" s="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spans="1:11" x14ac:dyDescent="0.25">
      <c r="A11" s="11" t="s">
        <v>9</v>
      </c>
      <c r="B11" s="11"/>
      <c r="C11" s="11"/>
      <c r="D11" s="3">
        <f>D3*D7*100</f>
        <v>168</v>
      </c>
    </row>
    <row r="12" spans="1:11" x14ac:dyDescent="0.25">
      <c r="A12" s="11" t="s">
        <v>10</v>
      </c>
      <c r="B12" s="11"/>
      <c r="C12" s="11"/>
      <c r="D12" s="3">
        <f>((D5-D3*D7)*100)+(D6*D7)</f>
        <v>3032</v>
      </c>
    </row>
    <row r="13" spans="1:11" x14ac:dyDescent="0.25">
      <c r="A13" s="11" t="s">
        <v>11</v>
      </c>
      <c r="B13" s="11"/>
      <c r="C13" s="11"/>
      <c r="D13" s="4">
        <f>D11/D12</f>
        <v>5.5408970976253295E-2</v>
      </c>
    </row>
    <row r="14" spans="1:11" x14ac:dyDescent="0.25">
      <c r="A14" s="11" t="s">
        <v>12</v>
      </c>
      <c r="B14" s="11"/>
      <c r="C14" s="11"/>
      <c r="D14" s="4">
        <f>D13*(365/J6)</f>
        <v>0.44942832014072115</v>
      </c>
    </row>
    <row r="16" spans="1:11" x14ac:dyDescent="0.25">
      <c r="A16" s="9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8" spans="1:4" x14ac:dyDescent="0.25">
      <c r="A18" s="11" t="s">
        <v>15</v>
      </c>
      <c r="B18" s="11"/>
      <c r="C18" s="11"/>
      <c r="D18" s="3">
        <f>D5-D3</f>
        <v>30.32</v>
      </c>
    </row>
    <row r="19" spans="1:4" x14ac:dyDescent="0.25">
      <c r="A19" s="11" t="s">
        <v>6</v>
      </c>
      <c r="B19" s="11"/>
      <c r="C19" s="11"/>
      <c r="D19" s="4">
        <f>(D4-D18)/D4</f>
        <v>9.5465393794749484E-2</v>
      </c>
    </row>
  </sheetData>
  <mergeCells count="17">
    <mergeCell ref="G4:I4"/>
    <mergeCell ref="A6:C6"/>
    <mergeCell ref="G6:I6"/>
    <mergeCell ref="A7:C7"/>
    <mergeCell ref="A1:K1"/>
    <mergeCell ref="G3:I3"/>
    <mergeCell ref="A4:C4"/>
    <mergeCell ref="A3:C3"/>
    <mergeCell ref="A9:K9"/>
    <mergeCell ref="A19:C19"/>
    <mergeCell ref="A5:C5"/>
    <mergeCell ref="A18:C18"/>
    <mergeCell ref="A11:C11"/>
    <mergeCell ref="A12:C12"/>
    <mergeCell ref="A13:C13"/>
    <mergeCell ref="A14:C14"/>
    <mergeCell ref="A16:K16"/>
  </mergeCells>
  <pageMargins left="0.25" right="0.25" top="1.343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 Put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2020-05-04T18:08:42Z</dcterms:created>
  <dcterms:modified xsi:type="dcterms:W3CDTF">2020-05-05T14:13:05Z</dcterms:modified>
</cp:coreProperties>
</file>